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2005-2006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<sst xmlns="http://schemas.openxmlformats.org/spreadsheetml/2006/main" count="47" uniqueCount="47">
  <si>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Bud's I</t>
  </si>
  <si>
    <t>Charlie's I</t>
  </si>
  <si>
    <t>Bud's II</t>
  </si>
  <si>
    <t>Michael's II</t>
  </si>
  <si>
    <t>Bud's III</t>
  </si>
  <si>
    <t>Division 1</t>
  </si>
  <si>
    <t>Division 2</t>
  </si>
  <si>
    <t>Gasoline Alley III</t>
  </si>
  <si>
    <t>Pomorski's I</t>
  </si>
  <si>
    <t>Gasoline Alley II</t>
  </si>
  <si>
    <t>Sportsman's I</t>
  </si>
  <si>
    <t>Gasoline Alley I</t>
  </si>
  <si>
    <t>Division 3</t>
  </si>
  <si>
    <t>Gasoline Alley IV</t>
  </si>
  <si>
    <t>Gasoline Alley V</t>
  </si>
  <si>
    <t>Sportsman's II</t>
  </si>
  <si>
    <t>Crow's Nest II</t>
  </si>
  <si>
    <t>Division 4</t>
  </si>
  <si>
    <t>Gasoline Alley VI</t>
  </si>
  <si>
    <t>Bud's IV</t>
  </si>
  <si>
    <t>Crow's Nest III</t>
  </si>
  <si>
    <t>Pomorski's II</t>
  </si>
  <si>
    <t>Crow's Nest IV</t>
  </si>
  <si>
    <t>Wins</t>
  </si>
  <si>
    <t>Team Avg.</t>
  </si>
  <si>
    <t>Charlie's II</t>
  </si>
  <si>
    <t>Weeks played</t>
  </si>
  <si>
    <t>Total Games (calc.)</t>
  </si>
  <si>
    <t>Games/team</t>
  </si>
  <si>
    <t>Games/week/team</t>
  </si>
  <si>
    <t>Michaels I</t>
  </si>
  <si>
    <t>total wins (in paper)</t>
  </si>
  <si>
    <t>Number of teams</t>
  </si>
  <si>
    <t>Division 5</t>
  </si>
  <si>
    <t>Division 6</t>
  </si>
  <si>
    <t>Moose II</t>
  </si>
  <si>
    <t>Eagles</t>
  </si>
  <si>
    <t>Pomorski's IV</t>
  </si>
  <si>
    <t>Pomorski's III</t>
  </si>
  <si>
    <t>Stix II</t>
  </si>
  <si>
    <t>Moose I</t>
  </si>
  <si>
    <t>Stix I</t>
  </si>
  <si>
    <t>Bye's</t>
  </si>
  <si>
    <t>Moose III</t>
  </si>
  <si>
    <t>2005-2006 Season</t>
  </si>
  <si>
    <t>Ludington Men's Pool League</t>
  </si>
  <si>
    <t>Team Avg.'s as of: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</si>
</sst>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m/d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6" fontId="0" fillId="0" borderId="0" xfId="0" applyNumberFormat="1" applyAlignment="1">
      <alignment textRotation="90"/>
    </xf>
    <xf numFmtId="165" fontId="0" fillId="0" borderId="0" xfId="0" applyNumberFormat="1" applyAlignment="1">
      <alignment textRotation="90"/>
    </xf>
    <xf numFmtId="0" fontId="0" fillId="0" borderId="0" xfId="0" applyAlignment="1">
      <alignment textRotation="90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Overall League Team Averages 2005-2006
(Grouped by Divisions 1, 2, 3, 4, 5 &amp; 6)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'2005-2006'!$D$6:$D$44</c:f>
              <c:numCache/>
            </c:numRef>
          </c:val>
        </c:ser>
        <c:axId val="19195178"/>
        <c:axId val="38538875"/>
      </c:barChart>
      <c:catAx>
        <c:axId val="1919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38875"/>
        <c:crosses val="autoZero"/>
        <c:auto val="1"/>
        <c:lblOffset val="100"/>
        <c:noMultiLvlLbl val="0"/>
      </c:catAx>
      <c:valAx>
        <c:axId val="385388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95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28</xdr:row>
      <xdr:rowOff>57150</xdr:rowOff>
    </xdr:from>
    <xdr:to>
      <xdr:col>18</xdr:col>
      <xdr:colOff>180975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3086100" y="4705350"/>
        <a:ext cx="3905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tabSelected="1" workbookViewId="0" topLeftCell="A1">
      <selection activeCell="T19" sqref="T19"/>
    </sheetView>
  </sheetViews>
  <sheetFormatPr defaultColWidth="9.140625" defaultRowHeight="12.75"/>
  <cols>
    <col min="1" max="1" width="17.140625" style="0" customWidth="1"/>
    <col min="2" max="2" width="5.140625" style="0" customWidth="1"/>
    <col min="3" max="3" width="11.57421875" style="5" customWidth="1"/>
    <col min="4" max="4" width="9.7109375" style="6" customWidth="1"/>
    <col min="5" max="5" width="3.8515625" style="0" customWidth="1"/>
    <col min="6" max="6" width="15.28125" style="0" bestFit="1" customWidth="1"/>
    <col min="7" max="12" width="3.28125" style="0" bestFit="1" customWidth="1"/>
    <col min="13" max="13" width="3.28125" style="0" customWidth="1"/>
    <col min="14" max="33" width="3.28125" style="0" bestFit="1" customWidth="1"/>
    <col min="34" max="35" width="3.28125" style="0" customWidth="1"/>
    <col min="36" max="36" width="11.00390625" style="0" customWidth="1"/>
    <col min="37" max="37" width="6.8515625" style="0" bestFit="1" customWidth="1"/>
    <col min="38" max="38" width="7.57421875" style="2" bestFit="1" customWidth="1"/>
    <col min="40" max="40" width="17.140625" style="0" customWidth="1"/>
    <col min="41" max="41" width="5.140625" style="0" customWidth="1"/>
    <col min="42" max="42" width="3.421875" style="5" customWidth="1"/>
    <col min="43" max="43" width="10.140625" style="5" bestFit="1" customWidth="1"/>
    <col min="44" max="44" width="9.7109375" style="6" customWidth="1"/>
  </cols>
  <sheetData>
    <row r="1" spans="1:41" ht="15.75">
      <c r="A1" s="8" t="s">
        <v>45</v>
      </c>
      <c r="B1" s="8"/>
      <c r="F1" s="1"/>
      <c r="AN1" s="8"/>
      <c r="AO1" s="8"/>
    </row>
    <row r="2" spans="1:35" ht="15.75">
      <c r="A2" s="12" t="s">
        <v>44</v>
      </c>
      <c r="C2" s="14"/>
      <c r="D2" s="13"/>
      <c r="F2" s="18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43" ht="15.75">
      <c r="A3" s="8" t="s">
        <v>46</v>
      </c>
      <c r="C3" s="13">
        <v>38808</v>
      </c>
      <c r="F3" s="19"/>
      <c r="AJ3" s="16"/>
      <c r="AK3" s="16"/>
      <c r="AL3" s="17"/>
      <c r="AQ3" s="7"/>
    </row>
    <row r="4" spans="1:44" s="9" customFormat="1" ht="12.75">
      <c r="A4"/>
      <c r="B4"/>
      <c r="C4" s="5"/>
      <c r="D4" s="6"/>
      <c r="F4" s="20"/>
      <c r="AL4" s="10"/>
      <c r="AN4"/>
      <c r="AO4"/>
      <c r="AP4" s="5"/>
      <c r="AQ4" s="5"/>
      <c r="AR4" s="6"/>
    </row>
    <row r="5" spans="1:44" ht="12.75">
      <c r="A5" s="3" t="s">
        <v>5</v>
      </c>
      <c r="B5" s="3" t="s">
        <v>42</v>
      </c>
      <c r="C5" s="3" t="s">
        <v>23</v>
      </c>
      <c r="D5" s="4" t="s">
        <v>24</v>
      </c>
      <c r="F5" s="21"/>
      <c r="AN5" s="3"/>
      <c r="AO5" s="3"/>
      <c r="AQ5" s="3"/>
      <c r="AR5" s="4"/>
    </row>
    <row r="6" spans="1:6" ht="12.75">
      <c r="A6" t="s">
        <v>0</v>
      </c>
      <c r="B6">
        <v>20</v>
      </c>
      <c r="C6" s="5">
        <v>388</v>
      </c>
      <c r="D6" s="6">
        <f>C6/(C$49-B6)</f>
        <v>0.7185185185185186</v>
      </c>
      <c r="F6" s="21"/>
    </row>
    <row r="7" spans="1:6" ht="12.75">
      <c r="A7" t="s">
        <v>30</v>
      </c>
      <c r="B7">
        <v>20</v>
      </c>
      <c r="C7" s="5">
        <v>382</v>
      </c>
      <c r="D7" s="6">
        <f>C7/(C$49-B7)</f>
        <v>0.7074074074074074</v>
      </c>
      <c r="F7" s="21"/>
    </row>
    <row r="8" spans="1:6" ht="12.75">
      <c r="A8" t="s">
        <v>35</v>
      </c>
      <c r="B8">
        <v>20</v>
      </c>
      <c r="C8" s="5">
        <v>377</v>
      </c>
      <c r="D8" s="6">
        <f>C8/(C$49-B8)</f>
        <v>0.6981481481481482</v>
      </c>
      <c r="F8" s="21"/>
    </row>
    <row r="9" spans="1:6" ht="12.75">
      <c r="A9" t="s">
        <v>10</v>
      </c>
      <c r="B9">
        <v>20</v>
      </c>
      <c r="C9" s="5">
        <v>370</v>
      </c>
      <c r="D9" s="6">
        <f>C9/(C$49-B9)</f>
        <v>0.6851851851851852</v>
      </c>
      <c r="F9" s="21"/>
    </row>
    <row r="10" spans="1:6" ht="12.75">
      <c r="A10" t="s">
        <v>1</v>
      </c>
      <c r="B10">
        <v>20</v>
      </c>
      <c r="C10" s="5">
        <v>297</v>
      </c>
      <c r="D10" s="6">
        <f>C10/(C$49-B10)</f>
        <v>0.55</v>
      </c>
      <c r="F10" s="21"/>
    </row>
    <row r="11" ht="12.75">
      <c r="F11" s="21"/>
    </row>
    <row r="12" spans="1:41" ht="12.75">
      <c r="A12" s="3" t="s">
        <v>6</v>
      </c>
      <c r="B12" s="3"/>
      <c r="F12" s="21"/>
      <c r="AN12" s="3"/>
      <c r="AO12" s="3"/>
    </row>
    <row r="13" spans="1:6" ht="12.75">
      <c r="A13" t="s">
        <v>9</v>
      </c>
      <c r="B13">
        <v>20</v>
      </c>
      <c r="C13" s="5">
        <v>358</v>
      </c>
      <c r="D13" s="6">
        <f>C13/(C$49-B13)</f>
        <v>0.662962962962963</v>
      </c>
      <c r="F13" s="21"/>
    </row>
    <row r="14" spans="1:6" ht="12.75">
      <c r="A14" t="s">
        <v>3</v>
      </c>
      <c r="B14">
        <v>20</v>
      </c>
      <c r="C14" s="5">
        <v>300</v>
      </c>
      <c r="D14" s="6">
        <f>C14/(C$49-B14)</f>
        <v>0.5555555555555556</v>
      </c>
      <c r="F14" s="21"/>
    </row>
    <row r="15" spans="1:38" ht="12.75">
      <c r="A15" t="s">
        <v>4</v>
      </c>
      <c r="B15">
        <v>20</v>
      </c>
      <c r="C15" s="5">
        <v>300</v>
      </c>
      <c r="D15" s="6">
        <f>C15/(C$49-B15)</f>
        <v>0.5555555555555556</v>
      </c>
      <c r="F15" s="21"/>
      <c r="AL15" s="15"/>
    </row>
    <row r="16" spans="1:6" ht="12.75">
      <c r="A16" t="s">
        <v>8</v>
      </c>
      <c r="B16">
        <v>20</v>
      </c>
      <c r="C16" s="5">
        <v>299</v>
      </c>
      <c r="D16" s="6">
        <f>C16/(C$49-B16)</f>
        <v>0.5537037037037037</v>
      </c>
      <c r="F16" s="21"/>
    </row>
    <row r="17" spans="1:6" ht="12.75">
      <c r="A17" t="s">
        <v>43</v>
      </c>
      <c r="B17">
        <v>20</v>
      </c>
      <c r="C17" s="5">
        <v>292</v>
      </c>
      <c r="D17" s="6">
        <f>C17/(C$49-B17)</f>
        <v>0.5407407407407407</v>
      </c>
      <c r="F17" s="21"/>
    </row>
    <row r="18" spans="6:36" ht="12.75">
      <c r="F18" s="21"/>
      <c r="AJ18" s="16"/>
    </row>
    <row r="19" spans="1:41" ht="12.75">
      <c r="A19" s="3" t="s">
        <v>12</v>
      </c>
      <c r="B19" s="3"/>
      <c r="F19" s="21"/>
      <c r="AJ19" s="16"/>
      <c r="AN19" s="3"/>
      <c r="AO19" s="3"/>
    </row>
    <row r="20" spans="1:36" ht="12.75">
      <c r="A20" t="s">
        <v>7</v>
      </c>
      <c r="B20">
        <v>20</v>
      </c>
      <c r="C20" s="5">
        <v>305</v>
      </c>
      <c r="D20" s="6">
        <f>C20/(C$49-B20)</f>
        <v>0.5648148148148148</v>
      </c>
      <c r="F20" s="21"/>
      <c r="AJ20" s="16"/>
    </row>
    <row r="21" spans="1:36" ht="12.75">
      <c r="A21" t="s">
        <v>14</v>
      </c>
      <c r="B21">
        <v>20</v>
      </c>
      <c r="C21" s="5">
        <v>269</v>
      </c>
      <c r="D21" s="6">
        <f>C21/(C$49-B21)</f>
        <v>0.4981481481481482</v>
      </c>
      <c r="F21" s="21"/>
      <c r="AJ21" s="16"/>
    </row>
    <row r="22" spans="1:6" ht="12.75">
      <c r="A22" t="s">
        <v>25</v>
      </c>
      <c r="B22">
        <v>20</v>
      </c>
      <c r="C22" s="5">
        <v>263</v>
      </c>
      <c r="D22" s="6">
        <f>C22/(C$49-B22)</f>
        <v>0.48703703703703705</v>
      </c>
      <c r="F22" s="21"/>
    </row>
    <row r="23" spans="1:4" ht="12.75">
      <c r="A23" t="s">
        <v>36</v>
      </c>
      <c r="B23">
        <v>20</v>
      </c>
      <c r="C23" s="5">
        <v>232</v>
      </c>
      <c r="D23" s="6">
        <f>C23/(C$49-B23)</f>
        <v>0.42962962962962964</v>
      </c>
    </row>
    <row r="24" spans="1:4" ht="12.75">
      <c r="A24" t="s">
        <v>37</v>
      </c>
      <c r="B24">
        <v>0</v>
      </c>
      <c r="C24" s="5">
        <v>236</v>
      </c>
      <c r="D24" s="6">
        <f>C24/(C$49-B24)</f>
        <v>0.42142857142857143</v>
      </c>
    </row>
    <row r="26" spans="1:41" ht="12.75">
      <c r="A26" s="3" t="s">
        <v>17</v>
      </c>
      <c r="B26" s="3"/>
      <c r="AN26" s="3"/>
      <c r="AO26" s="3"/>
    </row>
    <row r="27" spans="1:4" ht="12.75">
      <c r="A27" t="s">
        <v>2</v>
      </c>
      <c r="B27">
        <v>20</v>
      </c>
      <c r="C27" s="5">
        <v>287</v>
      </c>
      <c r="D27" s="6">
        <f>C27/(C$49-B27)</f>
        <v>0.5314814814814814</v>
      </c>
    </row>
    <row r="28" spans="1:4" ht="12.75">
      <c r="A28" t="s">
        <v>11</v>
      </c>
      <c r="B28">
        <v>20</v>
      </c>
      <c r="C28" s="5">
        <v>276</v>
      </c>
      <c r="D28" s="6">
        <f>C28/(C$49-B28)</f>
        <v>0.5111111111111111</v>
      </c>
    </row>
    <row r="29" spans="1:4" ht="12.75">
      <c r="A29" t="s">
        <v>15</v>
      </c>
      <c r="B29">
        <v>20</v>
      </c>
      <c r="C29" s="5">
        <v>222</v>
      </c>
      <c r="D29" s="6">
        <f>C29/(C$49-B29)</f>
        <v>0.4111111111111111</v>
      </c>
    </row>
    <row r="30" spans="1:4" ht="12.75">
      <c r="A30" t="s">
        <v>21</v>
      </c>
      <c r="B30">
        <v>20</v>
      </c>
      <c r="C30" s="5">
        <v>218</v>
      </c>
      <c r="D30" s="6">
        <f>C30/(C$49-B30)</f>
        <v>0.40370370370370373</v>
      </c>
    </row>
    <row r="31" spans="1:4" ht="12.75">
      <c r="A31" t="s">
        <v>13</v>
      </c>
      <c r="B31">
        <v>20</v>
      </c>
      <c r="C31" s="5">
        <v>196</v>
      </c>
      <c r="D31" s="6">
        <f>C31/(C$49-B31)</f>
        <v>0.362962962962963</v>
      </c>
    </row>
    <row r="33" spans="1:44" ht="12.75">
      <c r="A33" s="3" t="s">
        <v>33</v>
      </c>
      <c r="B33" s="3"/>
      <c r="C33" s="3"/>
      <c r="D33" s="4"/>
      <c r="AN33" s="3"/>
      <c r="AO33" s="3"/>
      <c r="AQ33" s="3"/>
      <c r="AR33" s="4"/>
    </row>
    <row r="34" spans="1:4" ht="12.75">
      <c r="A34" t="s">
        <v>19</v>
      </c>
      <c r="B34">
        <v>20</v>
      </c>
      <c r="C34" s="5">
        <v>251</v>
      </c>
      <c r="D34" s="6">
        <f>C34/(C$49-B34)</f>
        <v>0.4648148148148148</v>
      </c>
    </row>
    <row r="35" spans="1:4" ht="12.75">
      <c r="A35" t="s">
        <v>38</v>
      </c>
      <c r="B35">
        <v>20</v>
      </c>
      <c r="C35" s="5">
        <v>223</v>
      </c>
      <c r="D35" s="6">
        <f>C35/(C$49-B35)</f>
        <v>0.412962962962963</v>
      </c>
    </row>
    <row r="36" spans="1:4" ht="12.75">
      <c r="A36" t="s">
        <v>18</v>
      </c>
      <c r="B36">
        <v>20</v>
      </c>
      <c r="C36" s="5">
        <v>205</v>
      </c>
      <c r="D36" s="6">
        <f>C36/(C$49-B36)</f>
        <v>0.37962962962962965</v>
      </c>
    </row>
    <row r="37" spans="1:4" ht="12.75">
      <c r="A37" t="s">
        <v>39</v>
      </c>
      <c r="B37">
        <v>20</v>
      </c>
      <c r="C37" s="5">
        <v>190</v>
      </c>
      <c r="D37" s="6">
        <f>C37/(C$49-B37)</f>
        <v>0.35185185185185186</v>
      </c>
    </row>
    <row r="39" spans="1:44" ht="12.75">
      <c r="A39" s="3" t="s">
        <v>34</v>
      </c>
      <c r="B39" s="3"/>
      <c r="C39" s="3"/>
      <c r="D39" s="4"/>
      <c r="AN39" s="3"/>
      <c r="AO39" s="3"/>
      <c r="AQ39" s="3"/>
      <c r="AR39" s="4"/>
    </row>
    <row r="40" spans="1:4" ht="12.75">
      <c r="A40" t="s">
        <v>16</v>
      </c>
      <c r="B40">
        <v>20</v>
      </c>
      <c r="C40" s="5">
        <v>233</v>
      </c>
      <c r="D40" s="6">
        <f>C40/(C$49-B40)</f>
        <v>0.43148148148148147</v>
      </c>
    </row>
    <row r="41" spans="1:4" ht="12.75">
      <c r="A41" t="s">
        <v>22</v>
      </c>
      <c r="B41">
        <v>20</v>
      </c>
      <c r="C41" s="5">
        <v>228</v>
      </c>
      <c r="D41" s="6">
        <f>C41/(C$49-B41)</f>
        <v>0.4222222222222222</v>
      </c>
    </row>
    <row r="42" spans="1:4" ht="12.75">
      <c r="A42" t="s">
        <v>40</v>
      </c>
      <c r="B42">
        <v>20</v>
      </c>
      <c r="C42" s="5">
        <v>216</v>
      </c>
      <c r="D42" s="6">
        <f>C42/(C$49-B42)</f>
        <v>0.4</v>
      </c>
    </row>
    <row r="43" spans="1:4" ht="12.75">
      <c r="A43" t="s">
        <v>41</v>
      </c>
      <c r="B43">
        <v>20</v>
      </c>
      <c r="C43" s="5">
        <v>195</v>
      </c>
      <c r="D43" s="6">
        <f>C43/(C$49-B43)</f>
        <v>0.3611111111111111</v>
      </c>
    </row>
    <row r="44" spans="1:4" ht="12.75">
      <c r="A44" t="s">
        <v>20</v>
      </c>
      <c r="B44">
        <v>20</v>
      </c>
      <c r="C44" s="5">
        <v>186</v>
      </c>
      <c r="D44" s="6">
        <f>C44/(C$49-B44)</f>
        <v>0.34444444444444444</v>
      </c>
    </row>
    <row r="46" spans="1:4" ht="12.75">
      <c r="A46" t="s">
        <v>31</v>
      </c>
      <c r="C46" s="5">
        <f>SUM(C6:C44)</f>
        <v>7794</v>
      </c>
      <c r="D46" s="6">
        <f>SUM(D6:D44)/29</f>
        <v>0.49716292647327137</v>
      </c>
    </row>
    <row r="47" spans="1:3" ht="12.75">
      <c r="A47" t="s">
        <v>26</v>
      </c>
      <c r="C47" s="5">
        <v>28</v>
      </c>
    </row>
    <row r="48" spans="1:3" ht="12.75">
      <c r="A48" t="s">
        <v>29</v>
      </c>
      <c r="C48" s="5">
        <v>20</v>
      </c>
    </row>
    <row r="49" spans="1:3" ht="12.75">
      <c r="A49" t="s">
        <v>28</v>
      </c>
      <c r="C49" s="5">
        <f>C47*C48</f>
        <v>560</v>
      </c>
    </row>
    <row r="50" spans="1:3" ht="12.75">
      <c r="A50" t="s">
        <v>32</v>
      </c>
      <c r="C50" s="5">
        <v>29</v>
      </c>
    </row>
    <row r="51" spans="1:3" ht="12.75">
      <c r="A51" t="s">
        <v>27</v>
      </c>
      <c r="C51" s="5">
        <f>C47*C48*C50/2</f>
        <v>8120</v>
      </c>
    </row>
  </sheetData>
  <printOptions gridLines="1"/>
  <pageMargins left="0.5" right="0.5" top="0.5" bottom="0.5" header="0.5" footer="0.5"/>
  <pageSetup fitToHeight="1" fitToWidth="1" horizontalDpi="300" verticalDpi="3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Longmore</dc:creator>
  <cp:keywords/>
  <dc:description/>
  <cp:lastModifiedBy>FLGW</cp:lastModifiedBy>
  <cp:lastPrinted>2006-04-04T20:39:39Z</cp:lastPrinted>
  <dcterms:created xsi:type="dcterms:W3CDTF">2004-12-14T22:28:37Z</dcterms:created>
  <dcterms:modified xsi:type="dcterms:W3CDTF">2011-11-02T10:06:34Z</dcterms:modified>
  <cp:category/>
  <cp:version/>
  <cp:contentType/>
  <cp:contentStatus/>
</cp:coreProperties>
</file>