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007-2008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<sst xmlns="http://schemas.openxmlformats.org/spreadsheetml/2006/main" count="41" uniqueCount="41">
  <si>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Bud's II</t>
  </si>
  <si>
    <t>Michael's II</t>
  </si>
  <si>
    <t>Division 1</t>
  </si>
  <si>
    <t>Division 2</t>
  </si>
  <si>
    <t>Gasoline Alley III</t>
  </si>
  <si>
    <t>Pomorski's I</t>
  </si>
  <si>
    <t>Gasoline Alley II</t>
  </si>
  <si>
    <t>Sportsman's I</t>
  </si>
  <si>
    <t>Gasoline Alley I</t>
  </si>
  <si>
    <t>Division 3</t>
  </si>
  <si>
    <t>Gasoline Alley IV</t>
  </si>
  <si>
    <t>Gasoline Alley V</t>
  </si>
  <si>
    <t>Sportsman's II</t>
  </si>
  <si>
    <t>Division 4</t>
  </si>
  <si>
    <t>Gasoline Alley VI</t>
  </si>
  <si>
    <t>Bud's IV</t>
  </si>
  <si>
    <t>Pomorski's II</t>
  </si>
  <si>
    <t>Wins</t>
  </si>
  <si>
    <t>Team Avg.</t>
  </si>
  <si>
    <t>Charlie's II</t>
  </si>
  <si>
    <t>Weeks played</t>
  </si>
  <si>
    <t>Games/team</t>
  </si>
  <si>
    <t>Buds III</t>
  </si>
  <si>
    <t>Michaels I</t>
  </si>
  <si>
    <t>Number of teams</t>
  </si>
  <si>
    <t>Division 5</t>
  </si>
  <si>
    <t>Moose II</t>
  </si>
  <si>
    <t>Eagles</t>
  </si>
  <si>
    <t>Pomorski's III</t>
  </si>
  <si>
    <t>Moose I</t>
  </si>
  <si>
    <t>Ludington Men's Pool League</t>
  </si>
  <si>
    <t>Team Avg.'s as of:</t>
  </si>
  <si>
    <t>Crow's Nest I</t>
  </si>
  <si>
    <t>Total wins (in paper)</t>
  </si>
  <si>
    <t>Total wins (calc.)</t>
  </si>
  <si>
    <t>2007-2008 Season</t>
  </si>
  <si>
    <t>Buds I</t>
  </si>
  <si>
    <t>Charlies I</t>
  </si>
  <si>
    <t>Fritz I</t>
  </si>
  <si>
    <t>Fritz II</t>
  </si>
  <si>
    <t>Crow's Nest II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</si>
</sst>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m/d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75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textRotation="9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textRotation="90"/>
    </xf>
    <xf numFmtId="0" fontId="1" fillId="0" borderId="0" xfId="0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textRotation="90"/>
    </xf>
    <xf numFmtId="166" fontId="0" fillId="0" borderId="0" xfId="0" applyNumberFormat="1" applyFill="1" applyBorder="1" applyAlignment="1">
      <alignment horizontal="center" textRotation="90"/>
    </xf>
    <xf numFmtId="165" fontId="0" fillId="0" borderId="0" xfId="0" applyNumberFormat="1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Overall League Team Averages 2007-2008
(Grouped by Divisions 1, 2, 3, 4, &amp; 5)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'2007-2008'!$C$6:$C$41</c:f>
              <c:numCache/>
            </c:numRef>
          </c:val>
        </c:ser>
        <c:axId val="24971642"/>
        <c:axId val="23418187"/>
      </c:bar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18187"/>
        <c:crosses val="autoZero"/>
        <c:auto val="1"/>
        <c:lblOffset val="100"/>
        <c:noMultiLvlLbl val="0"/>
      </c:catAx>
      <c:valAx>
        <c:axId val="23418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7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23</xdr:row>
      <xdr:rowOff>47625</xdr:rowOff>
    </xdr:from>
    <xdr:to>
      <xdr:col>15</xdr:col>
      <xdr:colOff>190500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2619375" y="5267325"/>
        <a:ext cx="34385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21.57421875" style="0" customWidth="1"/>
    <col min="2" max="2" width="5.57421875" style="0" customWidth="1"/>
    <col min="3" max="3" width="10.57421875" style="5" customWidth="1"/>
    <col min="4" max="4" width="2.140625" style="0" customWidth="1"/>
    <col min="5" max="5" width="15.28125" style="0" bestFit="1" customWidth="1"/>
    <col min="6" max="11" width="3.28125" style="0" bestFit="1" customWidth="1"/>
    <col min="12" max="12" width="3.28125" style="0" customWidth="1"/>
    <col min="13" max="28" width="3.28125" style="0" bestFit="1" customWidth="1"/>
    <col min="29" max="30" width="3.28125" style="0" customWidth="1"/>
    <col min="31" max="31" width="12.8515625" style="0" customWidth="1"/>
    <col min="32" max="32" width="7.8515625" style="0" customWidth="1"/>
    <col min="33" max="33" width="8.8515625" style="2" customWidth="1"/>
    <col min="34" max="34" width="3.421875" style="5" customWidth="1"/>
    <col min="35" max="35" width="10.140625" style="5" bestFit="1" customWidth="1"/>
    <col min="36" max="36" width="9.7109375" style="6" customWidth="1"/>
  </cols>
  <sheetData>
    <row r="1" spans="1:5" ht="15.75">
      <c r="A1" s="26" t="s">
        <v>30</v>
      </c>
      <c r="B1" s="26"/>
      <c r="C1" s="27"/>
      <c r="E1" s="1"/>
    </row>
    <row r="2" spans="1:33" ht="91.5" customHeight="1" thickBot="1">
      <c r="A2" s="9" t="s">
        <v>35</v>
      </c>
      <c r="C2" s="10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8"/>
      <c r="AF2" s="29"/>
      <c r="AG2" s="31"/>
    </row>
    <row r="3" spans="1:35" ht="30.75" customHeight="1">
      <c r="A3" s="20" t="s">
        <v>31</v>
      </c>
      <c r="B3" s="15"/>
      <c r="C3" s="25">
        <v>39521</v>
      </c>
      <c r="E3" s="32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33"/>
      <c r="AF3" s="33"/>
      <c r="AG3" s="33"/>
      <c r="AI3" s="7"/>
    </row>
    <row r="4" spans="1:36" s="8" customFormat="1" ht="30.75" customHeight="1">
      <c r="A4" s="16"/>
      <c r="B4" s="14"/>
      <c r="C4" s="21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6"/>
      <c r="AF4" s="36"/>
      <c r="AG4" s="37"/>
      <c r="AH4" s="5"/>
      <c r="AI4" s="5"/>
      <c r="AJ4" s="6"/>
    </row>
    <row r="5" spans="1:36" ht="12.75">
      <c r="A5" s="22" t="s">
        <v>2</v>
      </c>
      <c r="B5" s="23" t="s">
        <v>17</v>
      </c>
      <c r="C5" s="24" t="s">
        <v>18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38"/>
      <c r="AF5" s="38"/>
      <c r="AG5" s="39"/>
      <c r="AI5" s="3"/>
      <c r="AJ5" s="4"/>
    </row>
    <row r="6" spans="1:33" ht="12.75">
      <c r="A6" s="16" t="s">
        <v>36</v>
      </c>
      <c r="B6" s="18">
        <v>349</v>
      </c>
      <c r="C6" s="19">
        <f>B6/($B$44)</f>
        <v>0.7270833333333333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38"/>
      <c r="AF6" s="38"/>
      <c r="AG6" s="39"/>
    </row>
    <row r="7" spans="1:33" ht="12.75">
      <c r="A7" s="16" t="s">
        <v>29</v>
      </c>
      <c r="B7" s="18">
        <v>340</v>
      </c>
      <c r="C7" s="19">
        <f>B7/($B$44)</f>
        <v>0.7083333333333334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38"/>
      <c r="AF7" s="38"/>
      <c r="AG7" s="39"/>
    </row>
    <row r="8" spans="1:33" ht="12.75">
      <c r="A8" s="16" t="s">
        <v>37</v>
      </c>
      <c r="B8" s="18">
        <v>300</v>
      </c>
      <c r="C8" s="19">
        <f>B8/($B$44)</f>
        <v>0.625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38"/>
      <c r="AF8" s="38"/>
      <c r="AG8" s="39"/>
    </row>
    <row r="9" spans="1:33" ht="12.75">
      <c r="A9" s="16" t="s">
        <v>23</v>
      </c>
      <c r="B9" s="18">
        <v>299</v>
      </c>
      <c r="C9" s="19">
        <f>B9/($B$44)</f>
        <v>0.6229166666666667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38"/>
      <c r="AF9" s="38"/>
      <c r="AG9" s="39"/>
    </row>
    <row r="10" spans="1:33" ht="12.75">
      <c r="A10" s="16" t="s">
        <v>4</v>
      </c>
      <c r="B10" s="18">
        <v>256</v>
      </c>
      <c r="C10" s="19">
        <f>B10/($B$44)</f>
        <v>0.5333333333333333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38"/>
      <c r="AF10" s="38"/>
      <c r="AG10" s="39"/>
    </row>
    <row r="11" spans="1:33" ht="12.75">
      <c r="A11" s="16"/>
      <c r="B11" s="14"/>
      <c r="C11" s="2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38"/>
      <c r="AF11" s="38"/>
      <c r="AG11" s="39"/>
    </row>
    <row r="12" spans="1:33" ht="12.75">
      <c r="A12" s="22" t="s">
        <v>3</v>
      </c>
      <c r="B12" s="17"/>
      <c r="C12" s="19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8"/>
      <c r="AF12" s="38"/>
      <c r="AG12" s="39"/>
    </row>
    <row r="13" spans="1:33" ht="12.75">
      <c r="A13" s="16" t="s">
        <v>6</v>
      </c>
      <c r="B13" s="18">
        <v>270</v>
      </c>
      <c r="C13" s="19">
        <f>B13/($B$44)</f>
        <v>0.5625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8"/>
      <c r="AF13" s="38"/>
      <c r="AG13" s="39"/>
    </row>
    <row r="14" spans="1:33" ht="12.75">
      <c r="A14" s="16" t="s">
        <v>38</v>
      </c>
      <c r="B14" s="18">
        <v>263</v>
      </c>
      <c r="C14" s="19">
        <f>B14/($B$44)</f>
        <v>0.5479166666666667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8"/>
      <c r="AF14" s="38"/>
      <c r="AG14" s="39"/>
    </row>
    <row r="15" spans="1:33" ht="12.75">
      <c r="A15" s="16" t="s">
        <v>22</v>
      </c>
      <c r="B15" s="18">
        <v>252</v>
      </c>
      <c r="C15" s="19">
        <f>B15/($B$44)</f>
        <v>0.525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8"/>
      <c r="AF15" s="38"/>
      <c r="AG15" s="39"/>
    </row>
    <row r="16" spans="1:33" ht="12.75">
      <c r="A16" s="16" t="s">
        <v>1</v>
      </c>
      <c r="B16" s="18">
        <v>249</v>
      </c>
      <c r="C16" s="19">
        <f>B16/($B$44)</f>
        <v>0.51875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8"/>
      <c r="AF16" s="38"/>
      <c r="AG16" s="39"/>
    </row>
    <row r="17" spans="1:33" ht="12.75">
      <c r="A17" s="16" t="s">
        <v>14</v>
      </c>
      <c r="B17" s="18">
        <v>236</v>
      </c>
      <c r="C17" s="19">
        <f>B17/($B$44)</f>
        <v>0.49166666666666664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8"/>
      <c r="AF17" s="38"/>
      <c r="AG17" s="39"/>
    </row>
    <row r="18" spans="1:33" ht="12.75">
      <c r="A18" s="16"/>
      <c r="B18" s="14"/>
      <c r="C18" s="2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40"/>
      <c r="AF18" s="38"/>
      <c r="AG18" s="39"/>
    </row>
    <row r="19" spans="1:33" ht="12.75">
      <c r="A19" s="22" t="s">
        <v>9</v>
      </c>
      <c r="B19" s="17"/>
      <c r="C19" s="1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41"/>
      <c r="AF19" s="38"/>
      <c r="AG19" s="39"/>
    </row>
    <row r="20" spans="1:33" ht="12.75">
      <c r="A20" s="16" t="s">
        <v>15</v>
      </c>
      <c r="B20" s="18">
        <v>287</v>
      </c>
      <c r="C20" s="19">
        <f>B20/($B$44)</f>
        <v>0.5979166666666667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41"/>
      <c r="AF20" s="38"/>
      <c r="AG20" s="39"/>
    </row>
    <row r="21" spans="1:33" ht="12.75">
      <c r="A21" s="16" t="s">
        <v>5</v>
      </c>
      <c r="B21" s="18">
        <v>242</v>
      </c>
      <c r="C21" s="19">
        <f>B21/($B$44)</f>
        <v>0.5041666666666667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41"/>
      <c r="AF21" s="38"/>
      <c r="AG21" s="39"/>
    </row>
    <row r="22" spans="1:33" ht="12.75">
      <c r="A22" s="16" t="s">
        <v>12</v>
      </c>
      <c r="B22" s="18">
        <v>228</v>
      </c>
      <c r="C22" s="19">
        <f>B22/($B$44)</f>
        <v>0.475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31"/>
    </row>
    <row r="23" spans="1:33" ht="12.75">
      <c r="A23" s="16" t="s">
        <v>7</v>
      </c>
      <c r="B23" s="18">
        <v>221</v>
      </c>
      <c r="C23" s="19">
        <f>B23/($B$44)</f>
        <v>0.46041666666666664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31"/>
    </row>
    <row r="24" spans="1:3" ht="12.75">
      <c r="A24" s="16" t="s">
        <v>28</v>
      </c>
      <c r="B24" s="18">
        <v>213</v>
      </c>
      <c r="C24" s="19">
        <f>B24/($B$44)</f>
        <v>0.44375</v>
      </c>
    </row>
    <row r="25" spans="1:3" ht="12.75">
      <c r="A25" s="16"/>
      <c r="B25" s="14"/>
      <c r="C25" s="21"/>
    </row>
    <row r="26" spans="1:3" ht="12.75">
      <c r="A26" s="22" t="s">
        <v>13</v>
      </c>
      <c r="B26" s="17"/>
      <c r="C26" s="19"/>
    </row>
    <row r="27" spans="1:3" ht="12.75">
      <c r="A27" s="16" t="s">
        <v>19</v>
      </c>
      <c r="B27" s="18">
        <v>231</v>
      </c>
      <c r="C27" s="19">
        <f aca="true" t="shared" si="0" ref="C27:C32">B27/($B$44)</f>
        <v>0.48125</v>
      </c>
    </row>
    <row r="28" spans="1:3" ht="12.75">
      <c r="A28" s="16" t="s">
        <v>8</v>
      </c>
      <c r="B28" s="18">
        <v>223</v>
      </c>
      <c r="C28" s="19">
        <f t="shared" si="0"/>
        <v>0.46458333333333335</v>
      </c>
    </row>
    <row r="29" spans="1:3" ht="12.75">
      <c r="A29" s="16" t="s">
        <v>16</v>
      </c>
      <c r="B29" s="18">
        <v>198</v>
      </c>
      <c r="C29" s="19">
        <f t="shared" si="0"/>
        <v>0.4125</v>
      </c>
    </row>
    <row r="30" spans="1:3" ht="12.75">
      <c r="A30" s="16" t="s">
        <v>40</v>
      </c>
      <c r="B30" s="18">
        <v>193</v>
      </c>
      <c r="C30" s="19">
        <f t="shared" si="0"/>
        <v>0.40208333333333335</v>
      </c>
    </row>
    <row r="31" spans="1:3" ht="12.75">
      <c r="A31" s="16" t="s">
        <v>0</v>
      </c>
      <c r="B31" s="18">
        <v>169</v>
      </c>
      <c r="C31" s="19">
        <f t="shared" si="0"/>
        <v>0.35208333333333336</v>
      </c>
    </row>
    <row r="32" spans="1:3" ht="12.75">
      <c r="A32" s="16" t="s">
        <v>39</v>
      </c>
      <c r="B32" s="18">
        <v>110</v>
      </c>
      <c r="C32" s="19">
        <f t="shared" si="0"/>
        <v>0.22916666666666666</v>
      </c>
    </row>
    <row r="33" spans="1:3" ht="12.75">
      <c r="A33" s="16"/>
      <c r="B33" s="17"/>
      <c r="C33" s="19"/>
    </row>
    <row r="34" spans="1:36" ht="12.75">
      <c r="A34" s="22" t="s">
        <v>25</v>
      </c>
      <c r="B34" s="23"/>
      <c r="C34" s="24"/>
      <c r="AI34" s="3"/>
      <c r="AJ34" s="4"/>
    </row>
    <row r="35" spans="1:3" ht="12.75">
      <c r="A35" s="16" t="s">
        <v>32</v>
      </c>
      <c r="B35" s="18">
        <v>226</v>
      </c>
      <c r="C35" s="19">
        <f>B35/($B$44)</f>
        <v>0.4708333333333333</v>
      </c>
    </row>
    <row r="36" spans="1:3" ht="12.75">
      <c r="A36" s="16" t="s">
        <v>27</v>
      </c>
      <c r="B36" s="18">
        <v>223</v>
      </c>
      <c r="C36" s="19">
        <f>B36/($B$44)</f>
        <v>0.46458333333333335</v>
      </c>
    </row>
    <row r="37" spans="1:3" ht="12.75">
      <c r="A37" s="16" t="s">
        <v>11</v>
      </c>
      <c r="B37" s="18">
        <v>210</v>
      </c>
      <c r="C37" s="19">
        <f>B37/($B$44)</f>
        <v>0.4375</v>
      </c>
    </row>
    <row r="38" spans="1:3" ht="12.75">
      <c r="A38" s="16" t="s">
        <v>10</v>
      </c>
      <c r="B38" s="18">
        <v>199</v>
      </c>
      <c r="C38" s="19">
        <f>B38/($B$44)</f>
        <v>0.41458333333333336</v>
      </c>
    </row>
    <row r="39" spans="1:3" ht="12.75">
      <c r="A39" s="16" t="s">
        <v>26</v>
      </c>
      <c r="B39" s="18">
        <v>187</v>
      </c>
      <c r="C39" s="19">
        <f>B39/($B$44)</f>
        <v>0.38958333333333334</v>
      </c>
    </row>
    <row r="42" spans="1:3" ht="12.75">
      <c r="A42" t="s">
        <v>33</v>
      </c>
      <c r="B42" s="5">
        <f>SUM(B6:B39)</f>
        <v>6174</v>
      </c>
      <c r="C42" s="6">
        <f>SUM(C6:C39)/26</f>
        <v>0.49471153846153826</v>
      </c>
    </row>
    <row r="43" spans="1:3" ht="12.75">
      <c r="A43" s="11" t="s">
        <v>20</v>
      </c>
      <c r="B43" s="13">
        <v>24</v>
      </c>
      <c r="C43" s="6"/>
    </row>
    <row r="44" spans="1:3" ht="12.75">
      <c r="A44" t="s">
        <v>21</v>
      </c>
      <c r="B44" s="5">
        <f>B43*20</f>
        <v>480</v>
      </c>
      <c r="C44" s="6"/>
    </row>
    <row r="45" spans="1:3" ht="12.75">
      <c r="A45" t="s">
        <v>24</v>
      </c>
      <c r="B45" s="12">
        <v>26</v>
      </c>
      <c r="C45" s="6"/>
    </row>
    <row r="46" spans="1:3" ht="12.75">
      <c r="A46" t="s">
        <v>34</v>
      </c>
      <c r="B46" s="5">
        <f>B44*B45/2</f>
        <v>6240</v>
      </c>
      <c r="C46" s="6"/>
    </row>
  </sheetData>
  <printOptions gridLines="1"/>
  <pageMargins left="0.5" right="0.5" top="0.5" bottom="0.5" header="0.5" footer="0.5"/>
  <pageSetup fitToHeight="1" fitToWidth="1" horizontalDpi="300" verticalDpi="3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Longmore</dc:creator>
  <cp:keywords/>
  <dc:description/>
  <cp:lastModifiedBy>FLGW</cp:lastModifiedBy>
  <cp:lastPrinted>2008-03-18T22:17:49Z</cp:lastPrinted>
  <dcterms:created xsi:type="dcterms:W3CDTF">2004-12-14T22:28:37Z</dcterms:created>
  <dcterms:modified xsi:type="dcterms:W3CDTF">2011-11-02T10:07:51Z</dcterms:modified>
  <cp:category/>
  <cp:version/>
  <cp:contentType/>
  <cp:contentStatus/>
</cp:coreProperties>
</file>