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009-2010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<sst xmlns="http://schemas.openxmlformats.org/spreadsheetml/2006/main" count="39" uniqueCount="39">
  <si>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Division 1</t>
  </si>
  <si>
    <t>Division 2</t>
  </si>
  <si>
    <t>Division 3</t>
  </si>
  <si>
    <t>Division 4</t>
  </si>
  <si>
    <t>Wins</t>
  </si>
  <si>
    <t>Team Avg.</t>
  </si>
  <si>
    <t>Weeks played</t>
  </si>
  <si>
    <t>Games/team</t>
  </si>
  <si>
    <t>Number of teams</t>
  </si>
  <si>
    <t>Division 5</t>
  </si>
  <si>
    <t>Moose I</t>
  </si>
  <si>
    <t>Ludington Men's Pool League</t>
  </si>
  <si>
    <t>Team Avg.'s as of:</t>
  </si>
  <si>
    <t>Total wins (in paper)</t>
  </si>
  <si>
    <t>Total wins (calc.)</t>
  </si>
  <si>
    <t>Buds I</t>
  </si>
  <si>
    <t>2009-2010 Season</t>
  </si>
  <si>
    <t>Alley 3</t>
  </si>
  <si>
    <t>Alley 2</t>
  </si>
  <si>
    <t>Buds 4</t>
  </si>
  <si>
    <t>Michaels 1</t>
  </si>
  <si>
    <t>Pomorski's 1</t>
  </si>
  <si>
    <t>Charlie's 2</t>
  </si>
  <si>
    <t>Michaels 2</t>
  </si>
  <si>
    <t>Buds 3</t>
  </si>
  <si>
    <t>Moose 2</t>
  </si>
  <si>
    <t>Eagles 2</t>
  </si>
  <si>
    <t>Pomorski's 4</t>
  </si>
  <si>
    <t>Sportsman's 2</t>
  </si>
  <si>
    <t>Pomorski's 2</t>
  </si>
  <si>
    <t>Danish Brotherhood</t>
  </si>
  <si>
    <t>Sportsman's 1</t>
  </si>
  <si>
    <t>Charlies 1</t>
  </si>
  <si>
    <t>Alley 4</t>
  </si>
  <si>
    <t>Alley 5</t>
  </si>
  <si>
    <t>Alley 7</t>
  </si>
  <si>
    <t>Alley 6</t>
  </si>
  <si>
    <t>Alley 1</t>
  </si>
  <si>
    <t>Alley 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</si>
</sst>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m/d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.25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textRotation="9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14" fontId="1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textRotation="90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textRotation="90"/>
    </xf>
    <xf numFmtId="166" fontId="0" fillId="0" borderId="0" xfId="0" applyNumberFormat="1" applyFill="1" applyBorder="1" applyAlignment="1">
      <alignment horizontal="center" textRotation="90"/>
    </xf>
    <xf numFmtId="165" fontId="0" fillId="0" borderId="0" xfId="0" applyNumberFormat="1" applyFill="1" applyBorder="1" applyAlignment="1">
      <alignment horizontal="center" textRotation="90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Overall League Team Averages 2009-2010
(Grouped by Divisions 1, 2, 3, 4, &amp; 5)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'2009-2010'!$C$6:$C$37</c:f>
              <c:numCache/>
            </c:numRef>
          </c:val>
        </c:ser>
        <c:axId val="62742120"/>
        <c:axId val="27808169"/>
      </c:barChart>
      <c:catAx>
        <c:axId val="62742120"/>
        <c:scaling>
          <c:orientation val="minMax"/>
        </c:scaling>
        <c:axPos val="b"/>
        <c:delete val="1"/>
        <c:majorTickMark val="out"/>
        <c:minorTickMark val="none"/>
        <c:tickLblPos val="nextTo"/>
        <c:crossAx val="27808169"/>
        <c:crosses val="autoZero"/>
        <c:auto val="1"/>
        <c:lblOffset val="100"/>
        <c:noMultiLvlLbl val="0"/>
      </c:catAx>
      <c:valAx>
        <c:axId val="27808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4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76200</xdr:rowOff>
    </xdr:from>
    <xdr:to>
      <xdr:col>14</xdr:col>
      <xdr:colOff>171450</xdr:colOff>
      <xdr:row>36</xdr:row>
      <xdr:rowOff>142875</xdr:rowOff>
    </xdr:to>
    <xdr:graphicFrame>
      <xdr:nvGraphicFramePr>
        <xdr:cNvPr id="1" name="Chart 2"/>
        <xdr:cNvGraphicFramePr/>
      </xdr:nvGraphicFramePr>
      <xdr:xfrm>
        <a:off x="2657475" y="4381500"/>
        <a:ext cx="32385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workbookViewId="0" topLeftCell="A1">
      <selection activeCell="U21" sqref="U21"/>
    </sheetView>
  </sheetViews>
  <sheetFormatPr defaultColWidth="9.140625" defaultRowHeight="12.75"/>
  <cols>
    <col min="1" max="1" width="21.57421875" style="0" customWidth="1"/>
    <col min="2" max="2" width="5.57421875" style="0" customWidth="1"/>
    <col min="3" max="3" width="10.57421875" style="5" customWidth="1"/>
    <col min="4" max="4" width="2.140625" style="0" customWidth="1"/>
    <col min="5" max="5" width="16.421875" style="0" customWidth="1"/>
    <col min="6" max="11" width="3.28125" style="0" bestFit="1" customWidth="1"/>
    <col min="12" max="12" width="3.28125" style="0" customWidth="1"/>
    <col min="13" max="26" width="3.28125" style="0" bestFit="1" customWidth="1"/>
    <col min="27" max="28" width="3.28125" style="0" customWidth="1"/>
    <col min="29" max="29" width="12.8515625" style="0" customWidth="1"/>
    <col min="30" max="30" width="7.8515625" style="0" customWidth="1"/>
    <col min="31" max="31" width="8.8515625" style="2" customWidth="1"/>
    <col min="32" max="32" width="3.421875" style="5" customWidth="1"/>
    <col min="33" max="33" width="10.140625" style="5" bestFit="1" customWidth="1"/>
    <col min="34" max="34" width="9.7109375" style="6" customWidth="1"/>
  </cols>
  <sheetData>
    <row r="1" spans="1:5" ht="16.5" thickBot="1">
      <c r="A1" s="35" t="s">
        <v>11</v>
      </c>
      <c r="B1" s="36"/>
      <c r="C1" s="37"/>
      <c r="D1" s="39"/>
      <c r="E1" s="1"/>
    </row>
    <row r="2" spans="1:32" ht="95.25" customHeight="1" thickBot="1">
      <c r="A2" s="9" t="s">
        <v>16</v>
      </c>
      <c r="C2" s="10"/>
      <c r="D2" s="1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22"/>
      <c r="AD2" s="44"/>
      <c r="AE2" s="45"/>
      <c r="AF2" s="46"/>
    </row>
    <row r="3" spans="1:33" ht="30.75" customHeight="1">
      <c r="A3" s="18" t="s">
        <v>12</v>
      </c>
      <c r="B3" s="27"/>
      <c r="C3" s="26">
        <v>40253</v>
      </c>
      <c r="E3" s="47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8"/>
      <c r="AD3" s="48"/>
      <c r="AE3" s="48"/>
      <c r="AF3" s="46"/>
      <c r="AG3" s="7"/>
    </row>
    <row r="4" spans="1:34" s="8" customFormat="1" ht="30.75" customHeight="1">
      <c r="A4" s="14"/>
      <c r="B4" s="25"/>
      <c r="C4" s="19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1"/>
      <c r="AD4" s="51"/>
      <c r="AE4" s="52"/>
      <c r="AF4" s="46"/>
      <c r="AG4" s="5"/>
      <c r="AH4" s="6"/>
    </row>
    <row r="5" spans="1:34" ht="12.75">
      <c r="A5" s="20" t="s">
        <v>0</v>
      </c>
      <c r="B5" s="29" t="s">
        <v>4</v>
      </c>
      <c r="C5" s="21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46"/>
      <c r="AD5" s="46"/>
      <c r="AE5" s="53"/>
      <c r="AF5" s="46"/>
      <c r="AG5" s="3"/>
      <c r="AH5" s="4"/>
    </row>
    <row r="6" spans="1:32" ht="12.75">
      <c r="A6" s="14" t="s">
        <v>10</v>
      </c>
      <c r="B6" s="30">
        <v>327</v>
      </c>
      <c r="C6" s="17">
        <f>B6/($B$43)</f>
        <v>0.7108695652173913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46"/>
      <c r="AD6" s="46"/>
      <c r="AE6" s="53"/>
      <c r="AF6" s="46"/>
    </row>
    <row r="7" spans="1:32" ht="12.75">
      <c r="A7" s="14" t="s">
        <v>15</v>
      </c>
      <c r="B7" s="30">
        <v>310</v>
      </c>
      <c r="C7" s="17">
        <f>B7/($B$43)</f>
        <v>0.6739130434782609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46"/>
      <c r="AD7" s="46"/>
      <c r="AE7" s="53"/>
      <c r="AF7" s="46"/>
    </row>
    <row r="8" spans="1:32" ht="12.75">
      <c r="A8" s="14" t="s">
        <v>32</v>
      </c>
      <c r="B8" s="30">
        <v>304</v>
      </c>
      <c r="C8" s="17">
        <f>B8/($B$43)</f>
        <v>0.6608695652173913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46"/>
      <c r="AD8" s="46"/>
      <c r="AE8" s="53"/>
      <c r="AF8" s="46"/>
    </row>
    <row r="9" spans="1:32" ht="12.75">
      <c r="A9" s="14" t="s">
        <v>18</v>
      </c>
      <c r="B9" s="30">
        <v>281</v>
      </c>
      <c r="C9" s="17">
        <f>B9/($B$43)</f>
        <v>0.6108695652173913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46"/>
      <c r="AD9" s="46"/>
      <c r="AE9" s="53"/>
      <c r="AF9" s="46"/>
    </row>
    <row r="10" spans="1:32" ht="12.75">
      <c r="A10" s="14" t="s">
        <v>17</v>
      </c>
      <c r="B10" s="30">
        <v>275</v>
      </c>
      <c r="C10" s="17">
        <f>B10/($B$43)</f>
        <v>0.5978260869565217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46"/>
      <c r="AD10" s="46"/>
      <c r="AE10" s="53"/>
      <c r="AF10" s="46"/>
    </row>
    <row r="11" spans="1:32" ht="12.75">
      <c r="A11" s="14"/>
      <c r="B11" s="28"/>
      <c r="C11" s="19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46"/>
      <c r="AD11" s="46"/>
      <c r="AE11" s="53"/>
      <c r="AF11" s="46"/>
    </row>
    <row r="12" spans="1:32" ht="12.75">
      <c r="A12" s="20" t="s">
        <v>1</v>
      </c>
      <c r="B12" s="31"/>
      <c r="C12" s="17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46"/>
      <c r="AD12" s="46"/>
      <c r="AE12" s="53"/>
      <c r="AF12" s="46"/>
    </row>
    <row r="13" spans="1:32" ht="12.75">
      <c r="A13" s="14" t="s">
        <v>19</v>
      </c>
      <c r="B13" s="30">
        <v>294</v>
      </c>
      <c r="C13" s="17">
        <f>B13/($B$43)</f>
        <v>0.6391304347826087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46"/>
      <c r="AD13" s="46"/>
      <c r="AE13" s="53"/>
      <c r="AF13" s="46"/>
    </row>
    <row r="14" spans="1:32" ht="12.75">
      <c r="A14" s="14" t="s">
        <v>20</v>
      </c>
      <c r="B14" s="30">
        <v>277</v>
      </c>
      <c r="C14" s="17">
        <f>B14/($B$43)</f>
        <v>0.6021739130434782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6"/>
      <c r="AD14" s="46"/>
      <c r="AE14" s="53"/>
      <c r="AF14" s="46"/>
    </row>
    <row r="15" spans="1:32" ht="12.75">
      <c r="A15" s="14" t="s">
        <v>22</v>
      </c>
      <c r="B15" s="30">
        <v>236</v>
      </c>
      <c r="C15" s="17">
        <f>B15/($B$43)</f>
        <v>0.5130434782608696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46"/>
      <c r="AD15" s="46"/>
      <c r="AE15" s="53"/>
      <c r="AF15" s="46"/>
    </row>
    <row r="16" spans="1:32" ht="12.75">
      <c r="A16" s="14" t="s">
        <v>31</v>
      </c>
      <c r="B16" s="30">
        <v>226</v>
      </c>
      <c r="C16" s="17">
        <f>B16/($B$43)</f>
        <v>0.49130434782608695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46"/>
      <c r="AD16" s="46"/>
      <c r="AE16" s="53"/>
      <c r="AF16" s="46"/>
    </row>
    <row r="17" spans="1:32" ht="12.75">
      <c r="A17" s="14" t="s">
        <v>21</v>
      </c>
      <c r="B17" s="30">
        <v>200</v>
      </c>
      <c r="C17" s="17">
        <f>B17/($B$43)</f>
        <v>0.43478260869565216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46"/>
      <c r="AD17" s="46"/>
      <c r="AE17" s="53"/>
      <c r="AF17" s="46"/>
    </row>
    <row r="18" spans="1:32" ht="12.75">
      <c r="A18" s="14"/>
      <c r="B18" s="28"/>
      <c r="C18" s="19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46"/>
      <c r="AD18" s="46"/>
      <c r="AE18" s="53"/>
      <c r="AF18" s="46"/>
    </row>
    <row r="19" spans="1:32" ht="12.75">
      <c r="A19" s="20" t="s">
        <v>2</v>
      </c>
      <c r="B19" s="31"/>
      <c r="C19" s="17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46"/>
      <c r="AD19" s="46"/>
      <c r="AE19" s="53"/>
      <c r="AF19" s="46"/>
    </row>
    <row r="20" spans="1:32" ht="12.75">
      <c r="A20" s="14" t="s">
        <v>28</v>
      </c>
      <c r="B20" s="30">
        <v>221</v>
      </c>
      <c r="C20" s="17">
        <f>B20/($B$43)</f>
        <v>0.48043478260869565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46"/>
      <c r="AD20" s="46"/>
      <c r="AE20" s="53"/>
      <c r="AF20" s="46"/>
    </row>
    <row r="21" spans="1:32" ht="12.75">
      <c r="A21" s="14" t="s">
        <v>27</v>
      </c>
      <c r="B21" s="30">
        <v>220</v>
      </c>
      <c r="C21" s="17">
        <f>B21/($B$43)</f>
        <v>0.4782608695652174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46"/>
      <c r="AD21" s="22"/>
      <c r="AE21" s="46"/>
      <c r="AF21" s="46"/>
    </row>
    <row r="22" spans="1:32" ht="12.75">
      <c r="A22" s="14" t="s">
        <v>23</v>
      </c>
      <c r="B22" s="30">
        <v>218</v>
      </c>
      <c r="C22" s="17">
        <f>B22/($B$43)</f>
        <v>0.47391304347826085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46"/>
      <c r="AD22" s="22"/>
      <c r="AE22" s="46"/>
      <c r="AF22" s="46"/>
    </row>
    <row r="23" spans="1:32" ht="12.75">
      <c r="A23" s="14" t="s">
        <v>33</v>
      </c>
      <c r="B23" s="30">
        <v>217</v>
      </c>
      <c r="C23" s="17">
        <f>B23/($B$43)</f>
        <v>0.4717391304347826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54"/>
      <c r="AD23" s="46"/>
      <c r="AE23" s="45"/>
      <c r="AF23" s="46"/>
    </row>
    <row r="24" spans="1:32" ht="12.75">
      <c r="A24" s="14"/>
      <c r="B24" s="32"/>
      <c r="C24" s="17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55"/>
      <c r="AD24" s="46"/>
      <c r="AE24" s="53"/>
      <c r="AF24" s="46"/>
    </row>
    <row r="25" spans="1:32" ht="12.75">
      <c r="A25" s="20" t="s">
        <v>3</v>
      </c>
      <c r="B25" s="31"/>
      <c r="C25" s="17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55"/>
      <c r="AD25" s="46"/>
      <c r="AE25" s="53"/>
      <c r="AF25" s="46"/>
    </row>
    <row r="26" spans="1:32" ht="12.75">
      <c r="A26" s="14" t="s">
        <v>25</v>
      </c>
      <c r="B26" s="30">
        <v>225</v>
      </c>
      <c r="C26" s="17">
        <f>B26/($B$43)</f>
        <v>0.4891304347826087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55"/>
      <c r="AD26" s="46"/>
      <c r="AE26" s="53"/>
      <c r="AF26" s="46"/>
    </row>
    <row r="27" spans="1:31" ht="12.75">
      <c r="A27" s="14" t="s">
        <v>36</v>
      </c>
      <c r="B27" s="30">
        <v>220</v>
      </c>
      <c r="C27" s="17">
        <f>B27/($B$43)</f>
        <v>0.4782608695652174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3"/>
      <c r="AD27" s="16"/>
      <c r="AE27" s="23"/>
    </row>
    <row r="28" spans="1:31" ht="12.75">
      <c r="A28" s="14" t="s">
        <v>24</v>
      </c>
      <c r="B28" s="30">
        <v>208</v>
      </c>
      <c r="C28" s="17">
        <f>B28/($B$43)</f>
        <v>0.45217391304347826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  <c r="AD28" s="16"/>
      <c r="AE28" s="23"/>
    </row>
    <row r="29" spans="1:31" ht="12.75">
      <c r="A29" s="14" t="s">
        <v>38</v>
      </c>
      <c r="B29" s="30">
        <v>190</v>
      </c>
      <c r="C29" s="17">
        <f>B29/($B$43)</f>
        <v>0.41304347826086957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4"/>
    </row>
    <row r="30" spans="1:3" ht="12.75">
      <c r="A30" s="14" t="s">
        <v>34</v>
      </c>
      <c r="B30" s="30">
        <v>189</v>
      </c>
      <c r="C30" s="17">
        <f>B30/($B$43)</f>
        <v>0.4108695652173913</v>
      </c>
    </row>
    <row r="31" spans="1:3" ht="12.75">
      <c r="A31" s="14"/>
      <c r="B31" s="31"/>
      <c r="C31" s="17"/>
    </row>
    <row r="32" spans="1:3" ht="12.75">
      <c r="A32" s="20" t="s">
        <v>9</v>
      </c>
      <c r="B32" s="29"/>
      <c r="C32" s="21"/>
    </row>
    <row r="33" spans="1:34" ht="12.75">
      <c r="A33" s="14" t="s">
        <v>37</v>
      </c>
      <c r="B33" s="30">
        <v>210</v>
      </c>
      <c r="C33" s="17">
        <f>B33/($B$43)</f>
        <v>0.45652173913043476</v>
      </c>
      <c r="AG33" s="3"/>
      <c r="AH33" s="4"/>
    </row>
    <row r="34" spans="1:3" ht="12.75">
      <c r="A34" s="14" t="s">
        <v>26</v>
      </c>
      <c r="B34" s="30">
        <v>208</v>
      </c>
      <c r="C34" s="17">
        <f>B34/($B$43)</f>
        <v>0.45217391304347826</v>
      </c>
    </row>
    <row r="35" spans="1:3" ht="12.75">
      <c r="A35" s="14" t="s">
        <v>29</v>
      </c>
      <c r="B35" s="30">
        <v>171</v>
      </c>
      <c r="C35" s="17">
        <f>B35/($B$43)</f>
        <v>0.3717391304347826</v>
      </c>
    </row>
    <row r="36" spans="1:3" ht="12.75">
      <c r="A36" s="14" t="s">
        <v>35</v>
      </c>
      <c r="B36" s="30">
        <v>158</v>
      </c>
      <c r="C36" s="17">
        <f>B36/($B$43)</f>
        <v>0.34347826086956523</v>
      </c>
    </row>
    <row r="37" spans="1:3" ht="12.75">
      <c r="A37" s="14" t="s">
        <v>30</v>
      </c>
      <c r="B37" s="30">
        <v>135</v>
      </c>
      <c r="C37" s="17">
        <f>B37/($B$43)</f>
        <v>0.29347826086956524</v>
      </c>
    </row>
    <row r="38" spans="1:3" ht="13.5" thickBot="1">
      <c r="A38" s="15"/>
      <c r="B38" s="41"/>
      <c r="C38" s="38"/>
    </row>
    <row r="39" ht="12.75">
      <c r="B39" s="40"/>
    </row>
    <row r="40" ht="12.75">
      <c r="B40" s="28"/>
    </row>
    <row r="41" spans="1:3" ht="12.75">
      <c r="A41" t="s">
        <v>13</v>
      </c>
      <c r="B41" s="31">
        <f>SUM(B5:B38)</f>
        <v>5520</v>
      </c>
      <c r="C41" s="6">
        <f>SUM(C6:C37)/B44</f>
        <v>0.49999999999999994</v>
      </c>
    </row>
    <row r="42" spans="1:3" ht="12.75">
      <c r="A42" s="11" t="s">
        <v>6</v>
      </c>
      <c r="B42" s="33">
        <v>23</v>
      </c>
      <c r="C42" s="6"/>
    </row>
    <row r="43" spans="1:3" ht="12.75">
      <c r="A43" t="s">
        <v>7</v>
      </c>
      <c r="B43" s="31">
        <f>B42*20</f>
        <v>460</v>
      </c>
      <c r="C43" s="6"/>
    </row>
    <row r="44" spans="1:3" ht="12.75">
      <c r="A44" t="s">
        <v>8</v>
      </c>
      <c r="B44" s="30">
        <v>24</v>
      </c>
      <c r="C44" s="6"/>
    </row>
    <row r="45" spans="1:3" ht="12.75">
      <c r="A45" t="s">
        <v>14</v>
      </c>
      <c r="B45" s="34">
        <f>B43*B44/2</f>
        <v>5520</v>
      </c>
      <c r="C45" s="6"/>
    </row>
    <row r="46" spans="2:3" ht="12.75">
      <c r="B46" s="34"/>
      <c r="C46" s="6"/>
    </row>
  </sheetData>
  <printOptions gridLines="1"/>
  <pageMargins left="0.5" right="0.5" top="0.5" bottom="0.5" header="0.5" footer="0.5"/>
  <pageSetup fitToHeight="1" fitToWidth="1" horizontalDpi="300" verticalDpi="3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Longmore</dc:creator>
  <cp:keywords/>
  <dc:description/>
  <cp:lastModifiedBy>FLGW</cp:lastModifiedBy>
  <cp:lastPrinted>2010-03-15T19:26:31Z</cp:lastPrinted>
  <dcterms:created xsi:type="dcterms:W3CDTF">2004-12-14T22:28:37Z</dcterms:created>
  <dcterms:modified xsi:type="dcterms:W3CDTF">2011-11-02T10:11:59Z</dcterms:modified>
  <cp:category/>
  <cp:version/>
  <cp:contentType/>
  <cp:contentStatus/>
</cp:coreProperties>
</file>